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1"/>
  <c r="F8"/>
  <c r="F7"/>
  <c r="E43"/>
  <c r="E44"/>
  <c r="E45"/>
  <c r="E42"/>
  <c r="F34"/>
  <c r="F33"/>
  <c r="E40"/>
  <c r="F39"/>
  <c r="F38"/>
  <c r="F37"/>
  <c r="E35"/>
  <c r="F32"/>
  <c r="F30"/>
  <c r="F31"/>
  <c r="F29"/>
  <c r="E27"/>
  <c r="F21"/>
  <c r="F22"/>
  <c r="F23"/>
  <c r="F24"/>
  <c r="F25"/>
  <c r="F26"/>
  <c r="F20"/>
  <c r="F27" s="1"/>
  <c r="E18"/>
  <c r="F16"/>
  <c r="F5"/>
  <c r="F14"/>
  <c r="F13"/>
  <c r="F12"/>
  <c r="F11"/>
  <c r="F10"/>
  <c r="F15"/>
  <c r="F9"/>
  <c r="F6"/>
  <c r="F18" l="1"/>
  <c r="E46"/>
  <c r="F40"/>
  <c r="F35"/>
</calcChain>
</file>

<file path=xl/sharedStrings.xml><?xml version="1.0" encoding="utf-8"?>
<sst xmlns="http://schemas.openxmlformats.org/spreadsheetml/2006/main" count="106" uniqueCount="73">
  <si>
    <t>№/1</t>
  </si>
  <si>
    <t>Транспортное средство</t>
  </si>
  <si>
    <t>ед. изм.</t>
  </si>
  <si>
    <t>ко-во
на 1 месяц</t>
  </si>
  <si>
    <t>Дизельное топливо</t>
  </si>
  <si>
    <t>Урал -4320бортовой с КМУ 
ИМ-150 и 2-х местной люльклй</t>
  </si>
  <si>
    <t>литр</t>
  </si>
  <si>
    <t>Телескопическая вышка "Чайка-Сервис"
27844S АГП Socage Т-17</t>
  </si>
  <si>
    <t>ТTOYOTA HILUX грузовой бортовой</t>
  </si>
  <si>
    <t>гос. №</t>
  </si>
  <si>
    <t>К551ХО</t>
  </si>
  <si>
    <t>Н294ВВ</t>
  </si>
  <si>
    <t>О228АО</t>
  </si>
  <si>
    <t>ПБКМ-511 на базе Урал-44320б</t>
  </si>
  <si>
    <t>Н193ВВ</t>
  </si>
  <si>
    <t>Экскаватор-погрузчик ДЭМ-1143 на базе
трактора беларус 92П</t>
  </si>
  <si>
    <t>ТА5993</t>
  </si>
  <si>
    <t>Экскаватор-погрузчик МТЗ-82 ТО-49</t>
  </si>
  <si>
    <t>4657 ХР</t>
  </si>
  <si>
    <t>Автокран Кс-35715</t>
  </si>
  <si>
    <t>Н613РС</t>
  </si>
  <si>
    <t>Н532АН</t>
  </si>
  <si>
    <t>МАЗ-64229039 грузовой седельный тягач 
г/п 20 тн с полуприцепом</t>
  </si>
  <si>
    <t>Б596СХ
АО5723  86</t>
  </si>
  <si>
    <t>Mazda BT-50 грузовой бортовой</t>
  </si>
  <si>
    <t>В877УВ</t>
  </si>
  <si>
    <t>Сварочный агрегат АДД-4004</t>
  </si>
  <si>
    <t>Бензин АИ-80</t>
  </si>
  <si>
    <t>Автобус ПАЗ-32053</t>
  </si>
  <si>
    <t>С209РК</t>
  </si>
  <si>
    <t>АПТ-22 (ЗИЛ-131 телескопичка</t>
  </si>
  <si>
    <t>С203РК</t>
  </si>
  <si>
    <t>АПТ-17м (ГАЗ-3307) телескопичка</t>
  </si>
  <si>
    <t>К379ОР</t>
  </si>
  <si>
    <t>АПТ-17м (ГАЗ-3307) П-71 телескопичка</t>
  </si>
  <si>
    <t>С201РК</t>
  </si>
  <si>
    <t>Бурильно-крановая машина БМ-302б</t>
  </si>
  <si>
    <t>С211РК</t>
  </si>
  <si>
    <t>ГАЗ-3308 автомобиль мастерская -4795</t>
  </si>
  <si>
    <t>О383ОР</t>
  </si>
  <si>
    <t>ЗИЛ-431410 грузовой</t>
  </si>
  <si>
    <t>С212РК</t>
  </si>
  <si>
    <t>Бензин АИ-92</t>
  </si>
  <si>
    <t>УАЗ-396255 спец.пассажирский</t>
  </si>
  <si>
    <t>С204РК</t>
  </si>
  <si>
    <t>УАЗ-390945 грузовой</t>
  </si>
  <si>
    <t>Н875АН</t>
  </si>
  <si>
    <t>УАЗ-220695-04 спецпасажирский</t>
  </si>
  <si>
    <t>Н147ВН</t>
  </si>
  <si>
    <t>Измельчитель веток Wallenstein BXT</t>
  </si>
  <si>
    <t>Бензопилы, газонокосилка</t>
  </si>
  <si>
    <t>Бензин АИ-95</t>
  </si>
  <si>
    <t>TOYOTA Landcruser 120</t>
  </si>
  <si>
    <t>Р009ХР</t>
  </si>
  <si>
    <t>HUYNDAI ix 55</t>
  </si>
  <si>
    <t>HUYNDAI H-1</t>
  </si>
  <si>
    <t>О 009УВ</t>
  </si>
  <si>
    <t>О 900АО186</t>
  </si>
  <si>
    <t>ИТОГО:</t>
  </si>
  <si>
    <t>Бензогенераторы, электростанции</t>
  </si>
  <si>
    <t>ГАЗ-33081 электролаборатория
 передвижная</t>
  </si>
  <si>
    <t>испол.</t>
  </si>
  <si>
    <t>Специалист юр. Отдела</t>
  </si>
  <si>
    <t>Пупкова Е.Н.</t>
  </si>
  <si>
    <t>цена за литр</t>
  </si>
  <si>
    <t>Телескопическая вышка "Чайка-Сервис"
27844S АГП Socage Т-22</t>
  </si>
  <si>
    <t>Расчет ГСМ на 1 квартал 2017г.</t>
  </si>
  <si>
    <t>ко-во 
на 1 квартал 2017г.</t>
  </si>
  <si>
    <t>Н645ВН</t>
  </si>
  <si>
    <t>Н744ВН</t>
  </si>
  <si>
    <t>Начальник службы механизации</t>
  </si>
  <si>
    <t>Птичкин А.В.</t>
  </si>
  <si>
    <t xml:space="preserve">Согласовано: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</si>
</sst>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4" fontId="1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3"/>
  <sheetViews>
    <sheetView tabSelected="1" topLeftCell="A31" zoomScale="115" zoomScaleNormal="115" workbookViewId="0">
      <selection activeCell="B50" sqref="B50"/>
    </sheetView>
  </sheetViews>
  <sheetFormatPr defaultColWidth="9.109375" defaultRowHeight="13.2"/>
  <cols>
    <col min="1" max="1" width="9.109375" style="1"/>
    <col min="2" max="2" width="38.6640625" style="3" customWidth="1"/>
    <col min="3" max="3" width="15.109375" style="1" customWidth="1"/>
    <col min="4" max="4" width="9.109375" style="1"/>
    <col min="5" max="5" width="12.33203125" style="1" customWidth="1"/>
    <col min="6" max="6" width="14.6640625" style="1" customWidth="1"/>
    <col min="7" max="16384" width="9.109375" style="3"/>
  </cols>
  <sheetData>
    <row r="1" spans="1:6">
      <c r="B1" s="2" t="s">
        <v>66</v>
      </c>
    </row>
    <row r="3" spans="1:6" ht="28.8" customHeight="1">
      <c r="A3" s="4" t="s">
        <v>0</v>
      </c>
      <c r="B3" s="4" t="s">
        <v>1</v>
      </c>
      <c r="C3" s="4" t="s">
        <v>9</v>
      </c>
      <c r="D3" s="4" t="s">
        <v>2</v>
      </c>
      <c r="E3" s="5" t="s">
        <v>3</v>
      </c>
      <c r="F3" s="5" t="s">
        <v>67</v>
      </c>
    </row>
    <row r="4" spans="1:6">
      <c r="A4" s="6"/>
      <c r="B4" s="7" t="s">
        <v>4</v>
      </c>
      <c r="C4" s="7"/>
      <c r="D4" s="6"/>
      <c r="E4" s="6"/>
      <c r="F4" s="6"/>
    </row>
    <row r="5" spans="1:6" ht="26.4">
      <c r="A5" s="6">
        <v>1</v>
      </c>
      <c r="B5" s="8" t="s">
        <v>5</v>
      </c>
      <c r="C5" s="9" t="s">
        <v>12</v>
      </c>
      <c r="D5" s="6" t="s">
        <v>6</v>
      </c>
      <c r="E5" s="6">
        <v>375</v>
      </c>
      <c r="F5" s="6">
        <f t="shared" ref="F5:F16" si="0">E5*3</f>
        <v>1125</v>
      </c>
    </row>
    <row r="6" spans="1:6" ht="26.4">
      <c r="A6" s="6">
        <v>2</v>
      </c>
      <c r="B6" s="8" t="s">
        <v>7</v>
      </c>
      <c r="C6" s="9" t="s">
        <v>10</v>
      </c>
      <c r="D6" s="6" t="s">
        <v>6</v>
      </c>
      <c r="E6" s="6">
        <v>300</v>
      </c>
      <c r="F6" s="6">
        <f t="shared" si="0"/>
        <v>900</v>
      </c>
    </row>
    <row r="7" spans="1:6" ht="26.4">
      <c r="A7" s="6">
        <v>3</v>
      </c>
      <c r="B7" s="8" t="s">
        <v>65</v>
      </c>
      <c r="C7" s="9" t="s">
        <v>68</v>
      </c>
      <c r="D7" s="6" t="s">
        <v>6</v>
      </c>
      <c r="E7" s="6">
        <v>300</v>
      </c>
      <c r="F7" s="6">
        <f t="shared" si="0"/>
        <v>900</v>
      </c>
    </row>
    <row r="8" spans="1:6" ht="26.4">
      <c r="A8" s="6">
        <v>4</v>
      </c>
      <c r="B8" s="8" t="s">
        <v>65</v>
      </c>
      <c r="C8" s="9" t="s">
        <v>69</v>
      </c>
      <c r="D8" s="6" t="s">
        <v>6</v>
      </c>
      <c r="E8" s="6">
        <v>300</v>
      </c>
      <c r="F8" s="6">
        <f>E8*2</f>
        <v>600</v>
      </c>
    </row>
    <row r="9" spans="1:6">
      <c r="A9" s="6">
        <v>5</v>
      </c>
      <c r="B9" s="10" t="s">
        <v>8</v>
      </c>
      <c r="C9" s="9" t="s">
        <v>11</v>
      </c>
      <c r="D9" s="6" t="s">
        <v>6</v>
      </c>
      <c r="E9" s="6">
        <v>170</v>
      </c>
      <c r="F9" s="6">
        <f t="shared" si="0"/>
        <v>510</v>
      </c>
    </row>
    <row r="10" spans="1:6">
      <c r="A10" s="6">
        <v>6</v>
      </c>
      <c r="B10" s="10" t="s">
        <v>13</v>
      </c>
      <c r="C10" s="6" t="s">
        <v>14</v>
      </c>
      <c r="D10" s="6" t="s">
        <v>6</v>
      </c>
      <c r="E10" s="6">
        <v>350</v>
      </c>
      <c r="F10" s="6">
        <f t="shared" si="0"/>
        <v>1050</v>
      </c>
    </row>
    <row r="11" spans="1:6" ht="26.4">
      <c r="A11" s="6">
        <v>7</v>
      </c>
      <c r="B11" s="8" t="s">
        <v>15</v>
      </c>
      <c r="C11" s="6" t="s">
        <v>16</v>
      </c>
      <c r="D11" s="6" t="s">
        <v>6</v>
      </c>
      <c r="E11" s="6">
        <v>1000</v>
      </c>
      <c r="F11" s="6">
        <f t="shared" si="0"/>
        <v>3000</v>
      </c>
    </row>
    <row r="12" spans="1:6">
      <c r="A12" s="6">
        <v>8</v>
      </c>
      <c r="B12" s="8" t="s">
        <v>17</v>
      </c>
      <c r="C12" s="6" t="s">
        <v>18</v>
      </c>
      <c r="D12" s="6" t="s">
        <v>6</v>
      </c>
      <c r="E12" s="6">
        <v>210</v>
      </c>
      <c r="F12" s="6">
        <f t="shared" si="0"/>
        <v>630</v>
      </c>
    </row>
    <row r="13" spans="1:6">
      <c r="A13" s="6">
        <v>9</v>
      </c>
      <c r="B13" s="10" t="s">
        <v>19</v>
      </c>
      <c r="C13" s="6" t="s">
        <v>20</v>
      </c>
      <c r="D13" s="6" t="s">
        <v>6</v>
      </c>
      <c r="E13" s="6">
        <v>280</v>
      </c>
      <c r="F13" s="6">
        <f t="shared" si="0"/>
        <v>840</v>
      </c>
    </row>
    <row r="14" spans="1:6" ht="26.4">
      <c r="A14" s="6">
        <v>10</v>
      </c>
      <c r="B14" s="8" t="s">
        <v>22</v>
      </c>
      <c r="C14" s="9" t="s">
        <v>23</v>
      </c>
      <c r="D14" s="6" t="s">
        <v>6</v>
      </c>
      <c r="E14" s="6">
        <v>80</v>
      </c>
      <c r="F14" s="6">
        <f t="shared" si="0"/>
        <v>240</v>
      </c>
    </row>
    <row r="15" spans="1:6">
      <c r="A15" s="6">
        <v>11</v>
      </c>
      <c r="B15" s="8" t="s">
        <v>24</v>
      </c>
      <c r="C15" s="6" t="s">
        <v>25</v>
      </c>
      <c r="D15" s="6" t="s">
        <v>6</v>
      </c>
      <c r="E15" s="6">
        <v>96</v>
      </c>
      <c r="F15" s="6">
        <f t="shared" si="0"/>
        <v>288</v>
      </c>
    </row>
    <row r="16" spans="1:6">
      <c r="A16" s="6">
        <v>12</v>
      </c>
      <c r="B16" s="10" t="s">
        <v>26</v>
      </c>
      <c r="C16" s="6"/>
      <c r="D16" s="6" t="s">
        <v>6</v>
      </c>
      <c r="E16" s="6">
        <v>140</v>
      </c>
      <c r="F16" s="6">
        <f t="shared" si="0"/>
        <v>420</v>
      </c>
    </row>
    <row r="17" spans="1:6" s="17" customFormat="1" ht="26.4">
      <c r="A17" s="12">
        <v>13</v>
      </c>
      <c r="B17" s="16" t="s">
        <v>60</v>
      </c>
      <c r="C17" s="12" t="s">
        <v>21</v>
      </c>
      <c r="D17" s="12" t="s">
        <v>6</v>
      </c>
      <c r="E17" s="12">
        <v>300</v>
      </c>
      <c r="F17" s="12">
        <f t="shared" ref="F17" si="1">E17*2+40</f>
        <v>640</v>
      </c>
    </row>
    <row r="18" spans="1:6">
      <c r="A18" s="6"/>
      <c r="B18" s="10"/>
      <c r="C18" s="6"/>
      <c r="D18" s="6"/>
      <c r="E18" s="7">
        <f>SUM(E5:E16)</f>
        <v>3601</v>
      </c>
      <c r="F18" s="7">
        <f>SUM(F5:F17)</f>
        <v>11143</v>
      </c>
    </row>
    <row r="19" spans="1:6">
      <c r="A19" s="6"/>
      <c r="B19" s="7" t="s">
        <v>27</v>
      </c>
      <c r="C19" s="6"/>
      <c r="D19" s="6"/>
      <c r="E19" s="6"/>
      <c r="F19" s="6"/>
    </row>
    <row r="20" spans="1:6">
      <c r="A20" s="6">
        <v>1</v>
      </c>
      <c r="B20" s="10" t="s">
        <v>28</v>
      </c>
      <c r="C20" s="6" t="s">
        <v>29</v>
      </c>
      <c r="D20" s="6" t="s">
        <v>6</v>
      </c>
      <c r="E20" s="6">
        <v>20</v>
      </c>
      <c r="F20" s="6">
        <f>E20*2+40</f>
        <v>80</v>
      </c>
    </row>
    <row r="21" spans="1:6">
      <c r="A21" s="6">
        <v>2</v>
      </c>
      <c r="B21" s="10" t="s">
        <v>30</v>
      </c>
      <c r="C21" s="6" t="s">
        <v>31</v>
      </c>
      <c r="D21" s="6" t="s">
        <v>6</v>
      </c>
      <c r="E21" s="6">
        <v>20</v>
      </c>
      <c r="F21" s="6">
        <f t="shared" ref="F21:F26" si="2">E21*2+40</f>
        <v>80</v>
      </c>
    </row>
    <row r="22" spans="1:6">
      <c r="A22" s="6">
        <v>3</v>
      </c>
      <c r="B22" s="11" t="s">
        <v>32</v>
      </c>
      <c r="C22" s="6" t="s">
        <v>33</v>
      </c>
      <c r="D22" s="6" t="s">
        <v>6</v>
      </c>
      <c r="E22" s="6">
        <v>20</v>
      </c>
      <c r="F22" s="6">
        <f t="shared" si="2"/>
        <v>80</v>
      </c>
    </row>
    <row r="23" spans="1:6">
      <c r="A23" s="6">
        <v>4</v>
      </c>
      <c r="B23" s="10" t="s">
        <v>34</v>
      </c>
      <c r="C23" s="6" t="s">
        <v>35</v>
      </c>
      <c r="D23" s="6" t="s">
        <v>6</v>
      </c>
      <c r="E23" s="6">
        <v>20</v>
      </c>
      <c r="F23" s="6">
        <f t="shared" si="2"/>
        <v>80</v>
      </c>
    </row>
    <row r="24" spans="1:6">
      <c r="A24" s="6">
        <v>5</v>
      </c>
      <c r="B24" s="10" t="s">
        <v>36</v>
      </c>
      <c r="C24" s="6" t="s">
        <v>37</v>
      </c>
      <c r="D24" s="6" t="s">
        <v>6</v>
      </c>
      <c r="E24" s="6">
        <v>20</v>
      </c>
      <c r="F24" s="6">
        <f t="shared" si="2"/>
        <v>80</v>
      </c>
    </row>
    <row r="25" spans="1:6">
      <c r="A25" s="6">
        <v>6</v>
      </c>
      <c r="B25" s="10" t="s">
        <v>38</v>
      </c>
      <c r="C25" s="6" t="s">
        <v>39</v>
      </c>
      <c r="D25" s="6" t="s">
        <v>6</v>
      </c>
      <c r="E25" s="6">
        <v>20</v>
      </c>
      <c r="F25" s="6">
        <f t="shared" si="2"/>
        <v>80</v>
      </c>
    </row>
    <row r="26" spans="1:6">
      <c r="A26" s="6">
        <v>7</v>
      </c>
      <c r="B26" s="10" t="s">
        <v>40</v>
      </c>
      <c r="C26" s="6" t="s">
        <v>41</v>
      </c>
      <c r="D26" s="6" t="s">
        <v>6</v>
      </c>
      <c r="E26" s="6">
        <v>20</v>
      </c>
      <c r="F26" s="6">
        <f t="shared" si="2"/>
        <v>80</v>
      </c>
    </row>
    <row r="27" spans="1:6">
      <c r="A27" s="6"/>
      <c r="B27" s="10"/>
      <c r="C27" s="6"/>
      <c r="D27" s="6"/>
      <c r="E27" s="7">
        <f>SUM(E20:E26)</f>
        <v>140</v>
      </c>
      <c r="F27" s="7">
        <f>SUM(F20:F26)</f>
        <v>560</v>
      </c>
    </row>
    <row r="28" spans="1:6">
      <c r="A28" s="6"/>
      <c r="B28" s="7" t="s">
        <v>42</v>
      </c>
      <c r="C28" s="6"/>
      <c r="D28" s="6"/>
      <c r="E28" s="7"/>
      <c r="F28" s="7"/>
    </row>
    <row r="29" spans="1:6">
      <c r="A29" s="6">
        <v>1</v>
      </c>
      <c r="B29" s="10" t="s">
        <v>43</v>
      </c>
      <c r="C29" s="6" t="s">
        <v>44</v>
      </c>
      <c r="D29" s="6" t="s">
        <v>6</v>
      </c>
      <c r="E29" s="6">
        <v>40</v>
      </c>
      <c r="F29" s="6">
        <f>E29*2+40</f>
        <v>120</v>
      </c>
    </row>
    <row r="30" spans="1:6">
      <c r="A30" s="6">
        <v>2</v>
      </c>
      <c r="B30" s="10" t="s">
        <v>45</v>
      </c>
      <c r="C30" s="6" t="s">
        <v>46</v>
      </c>
      <c r="D30" s="6" t="s">
        <v>6</v>
      </c>
      <c r="E30" s="6">
        <v>40</v>
      </c>
      <c r="F30" s="6">
        <f t="shared" ref="F30:F31" si="3">E30*2+40</f>
        <v>120</v>
      </c>
    </row>
    <row r="31" spans="1:6">
      <c r="A31" s="6">
        <v>3</v>
      </c>
      <c r="B31" s="10" t="s">
        <v>47</v>
      </c>
      <c r="C31" s="6" t="s">
        <v>48</v>
      </c>
      <c r="D31" s="6" t="s">
        <v>6</v>
      </c>
      <c r="E31" s="6">
        <v>40</v>
      </c>
      <c r="F31" s="6">
        <f t="shared" si="3"/>
        <v>120</v>
      </c>
    </row>
    <row r="32" spans="1:6">
      <c r="A32" s="6">
        <v>4</v>
      </c>
      <c r="B32" s="10" t="s">
        <v>49</v>
      </c>
      <c r="C32" s="6"/>
      <c r="D32" s="6" t="s">
        <v>6</v>
      </c>
      <c r="E32" s="12">
        <v>20</v>
      </c>
      <c r="F32" s="12">
        <f>E32*3</f>
        <v>60</v>
      </c>
    </row>
    <row r="33" spans="1:6">
      <c r="A33" s="6">
        <v>5</v>
      </c>
      <c r="B33" s="10" t="s">
        <v>59</v>
      </c>
      <c r="C33" s="6"/>
      <c r="D33" s="6" t="s">
        <v>6</v>
      </c>
      <c r="E33" s="12">
        <v>70</v>
      </c>
      <c r="F33" s="12">
        <f>E33*3</f>
        <v>210</v>
      </c>
    </row>
    <row r="34" spans="1:6">
      <c r="A34" s="6">
        <v>6</v>
      </c>
      <c r="B34" s="10" t="s">
        <v>50</v>
      </c>
      <c r="C34" s="6"/>
      <c r="D34" s="6" t="s">
        <v>6</v>
      </c>
      <c r="E34" s="12">
        <v>12</v>
      </c>
      <c r="F34" s="12">
        <f>E34*3</f>
        <v>36</v>
      </c>
    </row>
    <row r="35" spans="1:6">
      <c r="A35" s="6"/>
      <c r="B35" s="10"/>
      <c r="C35" s="6"/>
      <c r="D35" s="6"/>
      <c r="E35" s="7">
        <f>SUM(E29:E34)</f>
        <v>222</v>
      </c>
      <c r="F35" s="7">
        <f>SUM(F29:F34)</f>
        <v>666</v>
      </c>
    </row>
    <row r="36" spans="1:6">
      <c r="A36" s="6"/>
      <c r="B36" s="7" t="s">
        <v>51</v>
      </c>
      <c r="C36" s="6"/>
      <c r="D36" s="6"/>
      <c r="E36" s="6"/>
      <c r="F36" s="6"/>
    </row>
    <row r="37" spans="1:6">
      <c r="A37" s="6">
        <v>1</v>
      </c>
      <c r="B37" s="10" t="s">
        <v>52</v>
      </c>
      <c r="C37" s="6" t="s">
        <v>53</v>
      </c>
      <c r="D37" s="6" t="s">
        <v>6</v>
      </c>
      <c r="E37" s="6">
        <v>300</v>
      </c>
      <c r="F37" s="6">
        <f>E37*3</f>
        <v>900</v>
      </c>
    </row>
    <row r="38" spans="1:6">
      <c r="A38" s="6">
        <v>2</v>
      </c>
      <c r="B38" s="10" t="s">
        <v>54</v>
      </c>
      <c r="C38" s="6" t="s">
        <v>56</v>
      </c>
      <c r="D38" s="6" t="s">
        <v>6</v>
      </c>
      <c r="E38" s="6">
        <v>100</v>
      </c>
      <c r="F38" s="6">
        <f>E38*3</f>
        <v>300</v>
      </c>
    </row>
    <row r="39" spans="1:6">
      <c r="A39" s="6">
        <v>3</v>
      </c>
      <c r="B39" s="10" t="s">
        <v>55</v>
      </c>
      <c r="C39" s="6" t="s">
        <v>57</v>
      </c>
      <c r="D39" s="6" t="s">
        <v>6</v>
      </c>
      <c r="E39" s="6">
        <v>100</v>
      </c>
      <c r="F39" s="6">
        <f>E39*3</f>
        <v>300</v>
      </c>
    </row>
    <row r="40" spans="1:6">
      <c r="A40" s="6"/>
      <c r="B40" s="10"/>
      <c r="C40" s="6"/>
      <c r="D40" s="6"/>
      <c r="E40" s="7">
        <f>SUM(E37:E39)</f>
        <v>500</v>
      </c>
      <c r="F40" s="7">
        <f>SUM(F37:F39)</f>
        <v>1500</v>
      </c>
    </row>
    <row r="41" spans="1:6">
      <c r="A41" s="6"/>
      <c r="B41" s="10" t="s">
        <v>58</v>
      </c>
      <c r="C41" s="6"/>
      <c r="D41" s="6" t="s">
        <v>64</v>
      </c>
      <c r="E41" s="6"/>
      <c r="F41" s="6"/>
    </row>
    <row r="42" spans="1:6">
      <c r="A42" s="6">
        <v>1</v>
      </c>
      <c r="B42" s="10" t="s">
        <v>4</v>
      </c>
      <c r="C42" s="14">
        <v>11000</v>
      </c>
      <c r="D42" s="14">
        <v>41.5</v>
      </c>
      <c r="E42" s="14">
        <f>C42*D42</f>
        <v>456500</v>
      </c>
      <c r="F42" s="6"/>
    </row>
    <row r="43" spans="1:6">
      <c r="A43" s="6">
        <v>2</v>
      </c>
      <c r="B43" s="10" t="s">
        <v>27</v>
      </c>
      <c r="C43" s="14">
        <v>560</v>
      </c>
      <c r="D43" s="14">
        <v>34</v>
      </c>
      <c r="E43" s="14">
        <f t="shared" ref="E43:E44" si="4">C43*D43</f>
        <v>19040</v>
      </c>
      <c r="F43" s="6"/>
    </row>
    <row r="44" spans="1:6">
      <c r="A44" s="6">
        <v>3</v>
      </c>
      <c r="B44" s="10" t="s">
        <v>42</v>
      </c>
      <c r="C44" s="14">
        <v>600</v>
      </c>
      <c r="D44" s="14">
        <v>37.1</v>
      </c>
      <c r="E44" s="14">
        <f t="shared" si="4"/>
        <v>22260</v>
      </c>
      <c r="F44" s="6"/>
    </row>
    <row r="45" spans="1:6">
      <c r="A45" s="6">
        <v>4</v>
      </c>
      <c r="B45" s="10" t="s">
        <v>51</v>
      </c>
      <c r="C45" s="14">
        <v>300</v>
      </c>
      <c r="D45" s="14">
        <v>39.9</v>
      </c>
      <c r="E45" s="14">
        <f>C45*D45</f>
        <v>11970</v>
      </c>
      <c r="F45" s="6"/>
    </row>
    <row r="46" spans="1:6">
      <c r="A46" s="6"/>
      <c r="B46" s="10"/>
      <c r="C46" s="14"/>
      <c r="D46" s="14"/>
      <c r="E46" s="15">
        <f>SUM(E42:E45)</f>
        <v>509770</v>
      </c>
      <c r="F46" s="6"/>
    </row>
    <row r="48" spans="1:6">
      <c r="A48" s="13" t="s">
        <v>72</v>
      </c>
    </row>
    <row r="49" spans="1:5">
      <c r="B49" s="3" t="s">
        <v>70</v>
      </c>
      <c r="E49" s="13" t="s">
        <v>71</v>
      </c>
    </row>
    <row r="51" spans="1:5">
      <c r="A51" s="13" t="s">
        <v>61</v>
      </c>
    </row>
    <row r="52" spans="1:5">
      <c r="A52" s="13" t="s">
        <v>62</v>
      </c>
    </row>
    <row r="53" spans="1:5">
      <c r="A53" s="13" t="s">
        <v>63</v>
      </c>
    </row>
  </sheetData>
  <pageMargins left="0" right="0" top="0" bottom="0" header="0" footer="0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2016-12-08T08:53:57Z</dcterms:modified>
</cp:coreProperties>
</file>